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matteo.murzilli\Desktop\ID 2915 - monte e a valle INAIL\Documentazione\DOC di gara\ID 2915 Pacchetto da inviare all'Inail PER INVIO FORMALE\"/>
    </mc:Choice>
  </mc:AlternateContent>
  <xr:revisionPtr revIDLastSave="0" documentId="13_ncr:1_{7FDE5300-8FB7-42E4-BC6B-EE9A31EC361E}" xr6:coauthVersionLast="47" xr6:coauthVersionMax="47" xr10:uidLastSave="{00000000-0000-0000-0000-000000000000}"/>
  <bookViews>
    <workbookView xWindow="-110" yWindow="-110" windowWidth="19420" windowHeight="10300" tabRatio="738" activeTab="2" xr2:uid="{00000000-000D-0000-FFFF-FFFF00000000}"/>
  </bookViews>
  <sheets>
    <sheet name="Istruzioni compilazione" sheetId="4" r:id="rId1"/>
    <sheet name="Conto Economico" sheetId="15" r:id="rId2"/>
    <sheet name="Dettaglio costi del lavoro" sheetId="1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4" i="15" l="1"/>
  <c r="D52" i="15"/>
  <c r="D51" i="15"/>
  <c r="D50" i="15"/>
  <c r="D46" i="15"/>
  <c r="L26" i="15"/>
  <c r="L25" i="15"/>
  <c r="L24" i="15"/>
  <c r="L23" i="15"/>
  <c r="L22" i="15"/>
  <c r="L21" i="15"/>
  <c r="L20" i="15"/>
  <c r="L19" i="15"/>
  <c r="K24" i="15"/>
  <c r="K23" i="15"/>
  <c r="K22" i="15"/>
  <c r="K21" i="15"/>
  <c r="K20" i="15"/>
  <c r="K19" i="15"/>
  <c r="I12" i="15"/>
  <c r="H12" i="15"/>
  <c r="G12" i="15"/>
  <c r="F12" i="15"/>
  <c r="E12" i="15"/>
  <c r="E48" i="18"/>
  <c r="E47" i="18"/>
  <c r="D47" i="18"/>
  <c r="D48" i="18" s="1"/>
  <c r="I11" i="15"/>
  <c r="I10" i="15"/>
  <c r="I9" i="15"/>
  <c r="I8" i="15"/>
  <c r="I7" i="15"/>
  <c r="I6" i="15"/>
  <c r="I5" i="15"/>
  <c r="I4" i="15"/>
  <c r="H4" i="15"/>
  <c r="H11" i="15"/>
  <c r="H10" i="15"/>
  <c r="H9" i="15"/>
  <c r="H8" i="15"/>
  <c r="H7" i="15"/>
  <c r="H6" i="15"/>
  <c r="H5" i="15"/>
  <c r="C47" i="18" l="1"/>
  <c r="C48" i="18" s="1"/>
  <c r="E28" i="18"/>
  <c r="E31" i="18" s="1"/>
  <c r="D28" i="18"/>
  <c r="D31" i="18" s="1"/>
  <c r="C28" i="18"/>
  <c r="E20" i="18"/>
  <c r="D20" i="18"/>
  <c r="C20" i="18"/>
  <c r="E16" i="18"/>
  <c r="D16" i="18"/>
  <c r="D30" i="18" s="1"/>
  <c r="C16" i="18"/>
  <c r="C30" i="18" s="1"/>
  <c r="E12" i="18"/>
  <c r="D12" i="18"/>
  <c r="C12" i="18"/>
  <c r="C33" i="18" l="1"/>
  <c r="D33" i="18"/>
  <c r="E30" i="18"/>
  <c r="E33" i="18" s="1"/>
  <c r="C31" i="18"/>
  <c r="D34" i="18"/>
  <c r="D32" i="18"/>
  <c r="D35" i="18" s="1"/>
  <c r="E32" i="18"/>
  <c r="E35" i="18" s="1"/>
  <c r="E34" i="18"/>
  <c r="C34" i="18"/>
  <c r="C32" i="18"/>
  <c r="C35" i="18" s="1"/>
  <c r="E39" i="15" l="1"/>
  <c r="E36" i="15"/>
  <c r="E38" i="15"/>
  <c r="E37" i="15"/>
  <c r="E42" i="15"/>
  <c r="E40" i="15"/>
  <c r="E45" i="15"/>
  <c r="E31" i="15"/>
  <c r="E44" i="15"/>
  <c r="E43" i="15"/>
  <c r="E41" i="15"/>
  <c r="E46" i="15"/>
  <c r="M23" i="15"/>
  <c r="M21" i="15"/>
  <c r="M19" i="15"/>
  <c r="M25" i="15"/>
  <c r="M22" i="15"/>
  <c r="M26" i="15"/>
  <c r="M24" i="15"/>
  <c r="M20" i="15"/>
  <c r="J10" i="15"/>
  <c r="J12" i="15"/>
  <c r="J9" i="15"/>
  <c r="J8" i="15"/>
  <c r="J5" i="15"/>
  <c r="J7" i="15"/>
  <c r="J11" i="15"/>
  <c r="J6" i="15"/>
  <c r="J4" i="15"/>
  <c r="E52" i="15"/>
  <c r="E51" i="15"/>
</calcChain>
</file>

<file path=xl/sharedStrings.xml><?xml version="1.0" encoding="utf-8"?>
<sst xmlns="http://schemas.openxmlformats.org/spreadsheetml/2006/main" count="141" uniqueCount="113">
  <si>
    <t>Ricavo totale</t>
  </si>
  <si>
    <t>Costo totale</t>
  </si>
  <si>
    <t>Livello</t>
  </si>
  <si>
    <t>Figura professionale</t>
  </si>
  <si>
    <t>CCNL applicato</t>
  </si>
  <si>
    <t>Totale</t>
  </si>
  <si>
    <t>BA unitaria</t>
  </si>
  <si>
    <t>Costo totale %</t>
  </si>
  <si>
    <t>Prezzo unitario offerto</t>
  </si>
  <si>
    <t>Costi generali</t>
  </si>
  <si>
    <t>Voce di costo</t>
  </si>
  <si>
    <t>Servizi</t>
  </si>
  <si>
    <t>Prodotti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</si>
  <si>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</si>
  <si>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</si>
  <si>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</si>
  <si>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</si>
  <si>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</si>
  <si>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</si>
  <si>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</si>
  <si>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</si>
  <si>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</si>
  <si>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</si>
  <si>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</si>
  <si>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</si>
  <si>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</si>
  <si>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</si>
  <si>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</si>
  <si>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</si>
  <si>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COSTO MEDIO ORARIO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</si>
  <si>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</si>
  <si>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</si>
  <si>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</si>
  <si>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</si>
  <si>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</si>
  <si>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</si>
  <si>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</si>
  <si>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</si>
  <si>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</si>
  <si>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S</t>
  </si>
  <si>
    <t>Totale costo Manodopera</t>
  </si>
  <si>
    <t>COSTI ULTERIORI GESTIONE COMMESSA</t>
  </si>
  <si>
    <t>Costo manodopera</t>
  </si>
  <si>
    <t>Figura professionale (specificare impresa in caso di RTI)</t>
  </si>
  <si>
    <t>Quantità richiesta</t>
  </si>
  <si>
    <t>COSTI E RICAVI DALLA VENDITA DI PRODOTTI E PRESTAZIONI CONNESSE / AGGIUNTIVE</t>
  </si>
  <si>
    <t>Totale costo</t>
  </si>
  <si>
    <t>Livello inquadramento</t>
  </si>
  <si>
    <t>ASSISTENZA E MANUTENZIONE BASE - 3 anni (Servizio connesso, incluso nel prezzo della fornitura)</t>
  </si>
  <si>
    <t>Valori preimpostati da Consip (da non modificare) o celle da lasciare vuote</t>
  </si>
  <si>
    <t>Subtotali ricavi</t>
  </si>
  <si>
    <t>Subtotali costi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</si>
  <si>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</si>
  <si>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</si>
  <si>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</si>
  <si>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</si>
  <si>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</si>
  <si>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</si>
  <si>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(*)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</si>
  <si>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</si>
  <si>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</si>
  <si>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</si>
  <si>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</si>
  <si>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</si>
  <si>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Costo medio orario (altri costi)
(**)</t>
  </si>
  <si>
    <t>Costo medio orario (totale)
(**)</t>
  </si>
  <si>
    <t>Costo medio orario (componente retributiva) (**)</t>
  </si>
  <si>
    <t>Retribuzione tabellare</t>
  </si>
  <si>
    <t>Scatti anzianità</t>
  </si>
  <si>
    <t xml:space="preserve">Una tantum 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</si>
  <si>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</si>
  <si>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</si>
  <si>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</si>
  <si>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</si>
  <si>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</si>
  <si>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</si>
  <si>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</si>
  <si>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</si>
  <si>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</si>
  <si>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</si>
  <si>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</si>
  <si>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</si>
  <si>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</si>
  <si>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</si>
  <si>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</si>
  <si>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</si>
  <si>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</si>
  <si>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</si>
  <si>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t>…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</si>
  <si>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</si>
  <si>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r>
      <rPr>
        <b/>
        <i/>
        <sz val="9"/>
        <color theme="1"/>
        <rFont val="Calibri"/>
        <family val="2"/>
        <scheme val="minor"/>
      </rPr>
      <t>NB:</t>
    </r>
    <r>
      <rPr>
        <i/>
        <sz val="9"/>
        <color theme="1"/>
        <rFont val="Calibri"/>
        <family val="2"/>
        <scheme val="minor"/>
      </rPr>
      <t xml:space="preserve"> inserire o eliminare righe relative a diverse figure professionali per lo stesso servizio, secondo necessità</t>
    </r>
  </si>
  <si>
    <r>
      <rPr>
        <b/>
        <i/>
        <sz val="9"/>
        <color theme="1"/>
        <rFont val="Calibri"/>
        <family val="2"/>
        <scheme val="minor"/>
      </rPr>
      <t>(**)</t>
    </r>
    <r>
      <rPr>
        <i/>
        <sz val="9"/>
        <color theme="1"/>
        <rFont val="Calibri"/>
        <family val="2"/>
        <scheme val="minor"/>
      </rPr>
      <t xml:space="preserve"> Per il calcolo delle </t>
    </r>
    <r>
      <rPr>
        <b/>
        <i/>
        <sz val="9"/>
        <color theme="1"/>
        <rFont val="Calibri"/>
        <family val="2"/>
        <scheme val="minor"/>
      </rPr>
      <t>componenti del Costo medio orario</t>
    </r>
    <r>
      <rPr>
        <i/>
        <sz val="9"/>
        <color theme="1"/>
        <rFont val="Calibri"/>
        <family val="2"/>
        <scheme val="minor"/>
      </rPr>
      <t xml:space="preserve"> si veda l'Allegato Giustificativi o il foglio "Dettaglio costi del lavoro" incluso in questo foglio di calcolo</t>
    </r>
  </si>
  <si>
    <t>COSTI SERVIZI CONNESSI (ES. ASSISTENZA E MANUTENZIONE)</t>
  </si>
  <si>
    <t>Oneri per la sicurezza</t>
  </si>
  <si>
    <t>Premi assicurativi</t>
  </si>
  <si>
    <r>
      <rPr>
        <b/>
        <i/>
        <sz val="9"/>
        <color theme="1"/>
        <rFont val="Calibri"/>
        <family val="2"/>
        <scheme val="minor"/>
      </rPr>
      <t>(*)</t>
    </r>
    <r>
      <rPr>
        <i/>
        <sz val="9"/>
        <color theme="1"/>
        <rFont val="Calibri"/>
        <family val="2"/>
        <scheme val="minor"/>
      </rPr>
      <t xml:space="preserve"> Se ritenuto opportuno, valutare l'opportunità di indicare analiticamente tali costi come costi del personale, fermo restando che tali costi NON afferiscono ai Costi della manodopera; in tal caso, si suggerisce di utilizzare uno schema analogo a quello proposto per i costi del servizio di assistenza e manutenzione. In alternativa, illustrare il metodo di calcolo utilizzato nella colonna Note o nella Dichiarazione</t>
    </r>
  </si>
  <si>
    <t>Fideiussioni</t>
  </si>
  <si>
    <t>Quantità prevista (n. interventi / gg)</t>
  </si>
  <si>
    <t>Efort richiesto (ore) per intervento/gg</t>
  </si>
  <si>
    <t>ONERI PER LA SICUREZZA</t>
  </si>
  <si>
    <t xml:space="preserve">Busta a due finestre con primo foglio UNI A4 BASE FC Fronte/retro </t>
  </si>
  <si>
    <t xml:space="preserve">Busta a tre finestre con primo foglio UNI A4 BASE FC Fronte/retro </t>
  </si>
  <si>
    <t xml:space="preserve">fogli aggiuntivi </t>
  </si>
  <si>
    <t>Moduli continui</t>
  </si>
  <si>
    <t>Card plastificata</t>
  </si>
  <si>
    <t>Busta anonima</t>
  </si>
  <si>
    <t>Busta risposta</t>
  </si>
  <si>
    <t>Cartolina AR, Cartolina AR CAD e Cartoline AR atti giudiziari</t>
  </si>
  <si>
    <t>Elaborazione e composizione dei dati</t>
  </si>
  <si>
    <t>Stampa</t>
  </si>
  <si>
    <t>Imbustamento</t>
  </si>
  <si>
    <t>Contributo ANAC</t>
  </si>
  <si>
    <t>1) Aggiungere colonne alla tabella per ulteriori figure professionali, se necessario.
2) I valori calcolati nelle celle arancione devono essere utilizzati come costi orari medi  delle relative figure professionali nel foglio Conto Economico.
3) Questo foglio è utilizzabile per determinare il costo medio orario sia della manodopera che del personale direttamente impiegato nell'esecuzione dell'appalto ma non rientrante nella manodopera.
4) Le righe della tabella e il numero di ore preimpostato sono basate sulla Tabella Ministeriale del CCNL Metalmeccanico riportato a titolo esemplificativo. Possono pertanto essere modificate se del caso, in ragione del CCNL applicato dall'impresa.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</si>
</sst>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0"/>
      <color rgb="FF00000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3" fillId="0" borderId="0" xfId="0" applyFont="1"/>
    <xf numFmtId="0" fontId="5" fillId="0" borderId="0" xfId="0" applyFont="1" applyAlignment="1">
      <alignment vertical="center" wrapText="1"/>
    </xf>
    <xf numFmtId="0" fontId="0" fillId="11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8" fillId="0" borderId="1" xfId="0" applyFont="1" applyBorder="1"/>
    <xf numFmtId="0" fontId="2" fillId="0" borderId="0" xfId="0" applyFont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10" borderId="1" xfId="0" applyFont="1" applyFill="1" applyBorder="1" applyAlignment="1">
      <alignment horizontal="left" vertical="center" wrapText="1"/>
    </xf>
    <xf numFmtId="0" fontId="3" fillId="10" borderId="1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44" fontId="3" fillId="0" borderId="1" xfId="1" applyFont="1" applyBorder="1"/>
    <xf numFmtId="0" fontId="4" fillId="9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5" borderId="1" xfId="0" applyFont="1" applyFill="1" applyBorder="1"/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4" fontId="3" fillId="0" borderId="1" xfId="1" applyFont="1" applyFill="1" applyBorder="1" applyAlignment="1">
      <alignment vertical="center" wrapText="1"/>
    </xf>
    <xf numFmtId="44" fontId="3" fillId="5" borderId="1" xfId="1" applyFont="1" applyFill="1" applyBorder="1" applyAlignment="1">
      <alignment vertical="center" wrapText="1"/>
    </xf>
    <xf numFmtId="165" fontId="3" fillId="5" borderId="1" xfId="2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9" borderId="1" xfId="0" applyFont="1" applyFill="1" applyBorder="1" applyAlignment="1">
      <alignment vertical="center" wrapText="1"/>
    </xf>
    <xf numFmtId="164" fontId="4" fillId="9" borderId="1" xfId="1" applyNumberFormat="1" applyFont="1" applyFill="1" applyBorder="1" applyAlignment="1">
      <alignment vertical="center" wrapText="1"/>
    </xf>
    <xf numFmtId="164" fontId="7" fillId="12" borderId="1" xfId="1" applyNumberFormat="1" applyFont="1" applyFill="1" applyBorder="1" applyAlignment="1">
      <alignment vertical="center" wrapText="1"/>
    </xf>
    <xf numFmtId="164" fontId="7" fillId="8" borderId="1" xfId="1" applyNumberFormat="1" applyFont="1" applyFill="1" applyBorder="1" applyAlignment="1">
      <alignment vertical="center" wrapText="1"/>
    </xf>
    <xf numFmtId="165" fontId="4" fillId="9" borderId="1" xfId="2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44" fontId="3" fillId="0" borderId="1" xfId="1" applyFont="1" applyFill="1" applyBorder="1" applyAlignment="1">
      <alignment horizontal="center" vertical="center" wrapText="1"/>
    </xf>
    <xf numFmtId="44" fontId="3" fillId="5" borderId="1" xfId="0" applyNumberFormat="1" applyFont="1" applyFill="1" applyBorder="1" applyAlignment="1">
      <alignment horizontal="center" vertical="center" wrapText="1"/>
    </xf>
    <xf numFmtId="165" fontId="3" fillId="5" borderId="1" xfId="2" applyNumberFormat="1" applyFont="1" applyFill="1" applyBorder="1" applyAlignment="1">
      <alignment horizontal="center" vertical="center" wrapText="1"/>
    </xf>
    <xf numFmtId="44" fontId="3" fillId="7" borderId="1" xfId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vertical="center" wrapText="1"/>
    </xf>
    <xf numFmtId="44" fontId="4" fillId="9" borderId="1" xfId="1" applyFont="1" applyFill="1" applyBorder="1" applyAlignment="1">
      <alignment vertical="center" wrapText="1"/>
    </xf>
    <xf numFmtId="165" fontId="4" fillId="9" borderId="1" xfId="2" applyNumberFormat="1" applyFont="1" applyFill="1" applyBorder="1" applyAlignment="1">
      <alignment horizontal="center" vertical="center" wrapText="1"/>
    </xf>
    <xf numFmtId="44" fontId="7" fillId="8" borderId="1" xfId="0" applyNumberFormat="1" applyFont="1" applyFill="1" applyBorder="1" applyAlignment="1">
      <alignment horizontal="center" vertical="center" wrapText="1"/>
    </xf>
    <xf numFmtId="44" fontId="7" fillId="8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164" fontId="12" fillId="5" borderId="1" xfId="0" applyNumberFormat="1" applyFont="1" applyFill="1" applyBorder="1" applyAlignment="1">
      <alignment vertical="center" wrapText="1"/>
    </xf>
    <xf numFmtId="0" fontId="12" fillId="7" borderId="1" xfId="0" applyFont="1" applyFill="1" applyBorder="1" applyAlignment="1">
      <alignment vertical="center" wrapText="1"/>
    </xf>
    <xf numFmtId="165" fontId="12" fillId="5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vertical="center" wrapText="1"/>
    </xf>
    <xf numFmtId="0" fontId="12" fillId="14" borderId="1" xfId="0" applyFont="1" applyFill="1" applyBorder="1" applyAlignment="1">
      <alignment vertical="center" wrapText="1"/>
    </xf>
    <xf numFmtId="0" fontId="12" fillId="12" borderId="1" xfId="0" applyFont="1" applyFill="1" applyBorder="1" applyAlignment="1">
      <alignment vertical="center" wrapText="1"/>
    </xf>
    <xf numFmtId="44" fontId="4" fillId="14" borderId="1" xfId="0" applyNumberFormat="1" applyFont="1" applyFill="1" applyBorder="1" applyAlignment="1">
      <alignment horizontal="center" vertical="center" wrapText="1"/>
    </xf>
    <xf numFmtId="44" fontId="3" fillId="5" borderId="1" xfId="1" applyFont="1" applyFill="1" applyBorder="1"/>
    <xf numFmtId="0" fontId="4" fillId="13" borderId="1" xfId="0" applyFont="1" applyFill="1" applyBorder="1" applyAlignment="1">
      <alignment horizontal="left" vertical="center" wrapText="1"/>
    </xf>
    <xf numFmtId="44" fontId="4" fillId="14" borderId="1" xfId="1" applyFont="1" applyFill="1" applyBorder="1"/>
    <xf numFmtId="0" fontId="9" fillId="9" borderId="1" xfId="0" applyFont="1" applyFill="1" applyBorder="1"/>
    <xf numFmtId="0" fontId="3" fillId="15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66" fontId="3" fillId="7" borderId="1" xfId="1" applyNumberFormat="1" applyFont="1" applyFill="1" applyBorder="1" applyAlignment="1">
      <alignment horizontal="center" vertical="center" wrapText="1"/>
    </xf>
    <xf numFmtId="0" fontId="19" fillId="0" borderId="9" xfId="0" applyFont="1" applyBorder="1" applyAlignment="1">
      <alignment vertical="center" wrapText="1"/>
    </xf>
    <xf numFmtId="0" fontId="19" fillId="0" borderId="10" xfId="0" applyFont="1" applyBorder="1" applyAlignment="1">
      <alignment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0" fontId="11" fillId="11" borderId="1" xfId="0" applyFont="1" applyFill="1" applyBorder="1" applyAlignment="1">
      <alignment horizontal="center"/>
    </xf>
    <xf numFmtId="0" fontId="11" fillId="11" borderId="8" xfId="0" applyFont="1" applyFill="1" applyBorder="1" applyAlignment="1">
      <alignment horizontal="center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14" borderId="2" xfId="0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6" fillId="7" borderId="7" xfId="0" applyFont="1" applyFill="1" applyBorder="1" applyAlignment="1">
      <alignment horizontal="left" vertical="center" wrapText="1"/>
    </xf>
    <xf numFmtId="0" fontId="6" fillId="7" borderId="0" xfId="0" applyFont="1" applyFill="1" applyAlignment="1">
      <alignment horizontal="left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5"/>
  <sheetViews>
    <sheetView zoomScale="130" zoomScaleNormal="130" workbookViewId="0">
      <selection activeCell="A15" sqref="A15"/>
    </sheetView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68" t="s">
        <v>60</v>
      </c>
      <c r="C2" s="68"/>
      <c r="D2" s="68"/>
      <c r="E2" s="68"/>
      <c r="F2" s="68"/>
    </row>
    <row r="3" spans="2:6" x14ac:dyDescent="0.35">
      <c r="B3" s="3"/>
      <c r="C3" s="4"/>
      <c r="D3" s="5"/>
      <c r="E3" s="6"/>
      <c r="F3" s="7" t="s">
        <v>21</v>
      </c>
    </row>
    <row r="4" spans="2:6" x14ac:dyDescent="0.35">
      <c r="B4" s="79"/>
      <c r="C4" s="79"/>
      <c r="D4" s="79"/>
      <c r="E4" s="79"/>
      <c r="F4" s="7" t="s">
        <v>49</v>
      </c>
    </row>
    <row r="5" spans="2:6" x14ac:dyDescent="0.35">
      <c r="B5" s="83"/>
      <c r="C5" s="83"/>
      <c r="D5" s="83"/>
      <c r="E5" s="83"/>
      <c r="F5" s="7" t="s">
        <v>19</v>
      </c>
    </row>
    <row r="6" spans="2:6" x14ac:dyDescent="0.35">
      <c r="B6" s="80"/>
      <c r="C6" s="80"/>
      <c r="D6" s="80"/>
      <c r="E6" s="80"/>
      <c r="F6" s="7" t="s">
        <v>20</v>
      </c>
    </row>
    <row r="7" spans="2:6" x14ac:dyDescent="0.35">
      <c r="B7" s="81"/>
      <c r="C7" s="81"/>
      <c r="D7" s="81"/>
      <c r="E7" s="81"/>
      <c r="F7" s="7" t="s">
        <v>50</v>
      </c>
    </row>
    <row r="8" spans="2:6" x14ac:dyDescent="0.35">
      <c r="B8" s="82"/>
      <c r="C8" s="82"/>
      <c r="D8" s="82"/>
      <c r="E8" s="82"/>
      <c r="F8" s="7" t="s">
        <v>51</v>
      </c>
    </row>
    <row r="9" spans="2:6" x14ac:dyDescent="0.35">
      <c r="B9" s="76"/>
      <c r="C9" s="77"/>
      <c r="D9" s="77"/>
      <c r="E9" s="78"/>
      <c r="F9" s="7" t="s">
        <v>52</v>
      </c>
    </row>
    <row r="11" spans="2:6" x14ac:dyDescent="0.35">
      <c r="B11" s="69" t="s">
        <v>59</v>
      </c>
      <c r="C11" s="69"/>
      <c r="D11" s="69"/>
      <c r="E11" s="69"/>
      <c r="F11" s="69"/>
    </row>
    <row r="12" spans="2:6" ht="33" customHeight="1" x14ac:dyDescent="0.35">
      <c r="B12" s="70" t="s">
        <v>61</v>
      </c>
      <c r="C12" s="71"/>
      <c r="D12" s="71"/>
      <c r="E12" s="71"/>
      <c r="F12" s="72"/>
    </row>
    <row r="13" spans="2:6" ht="33" customHeight="1" x14ac:dyDescent="0.35">
      <c r="B13" s="73" t="s">
        <v>63</v>
      </c>
      <c r="C13" s="74"/>
      <c r="D13" s="74"/>
      <c r="E13" s="74"/>
      <c r="F13" s="75"/>
    </row>
    <row r="14" spans="2:6" ht="33" customHeight="1" x14ac:dyDescent="0.35">
      <c r="B14" s="73" t="s">
        <v>89</v>
      </c>
      <c r="C14" s="74"/>
      <c r="D14" s="74"/>
      <c r="E14" s="74"/>
      <c r="F14" s="75"/>
    </row>
    <row r="15" spans="2:6" ht="33" customHeight="1" x14ac:dyDescent="0.35">
      <c r="B15" s="73" t="s">
        <v>62</v>
      </c>
      <c r="C15" s="74"/>
      <c r="D15" s="74"/>
      <c r="E15" s="74"/>
      <c r="F15" s="75"/>
    </row>
  </sheetData>
  <mergeCells count="12">
    <mergeCell ref="B15:F15"/>
    <mergeCell ref="B9:E9"/>
    <mergeCell ref="B4:E4"/>
    <mergeCell ref="B6:E6"/>
    <mergeCell ref="B7:E7"/>
    <mergeCell ref="B8:E8"/>
    <mergeCell ref="B5:E5"/>
    <mergeCell ref="B2:F2"/>
    <mergeCell ref="B11:F11"/>
    <mergeCell ref="B12:F12"/>
    <mergeCell ref="B13:F13"/>
    <mergeCell ref="B14:F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54"/>
  <sheetViews>
    <sheetView showWhiteSpace="0" zoomScale="55" zoomScaleNormal="55" zoomScalePageLayoutView="85" workbookViewId="0">
      <selection activeCell="L43" sqref="L43"/>
    </sheetView>
  </sheetViews>
  <sheetFormatPr defaultColWidth="8.7265625" defaultRowHeight="12" x14ac:dyDescent="0.35"/>
  <cols>
    <col min="1" max="1" width="1.54296875" style="2" customWidth="1"/>
    <col min="2" max="2" width="59.90625" style="2" customWidth="1"/>
    <col min="3" max="3" width="3.1796875" style="2" customWidth="1"/>
    <col min="4" max="4" width="11.453125" style="2" customWidth="1"/>
    <col min="5" max="5" width="10.81640625" style="2" customWidth="1"/>
    <col min="6" max="6" width="13.453125" style="2" customWidth="1"/>
    <col min="7" max="7" width="9.453125" style="2" customWidth="1"/>
    <col min="8" max="9" width="11.54296875" style="2" bestFit="1" customWidth="1"/>
    <col min="10" max="10" width="11.54296875" style="2" customWidth="1"/>
    <col min="11" max="11" width="10.54296875" style="2" bestFit="1" customWidth="1"/>
    <col min="12" max="12" width="11.08984375" style="2" customWidth="1"/>
    <col min="13" max="15" width="9.7265625" style="2" customWidth="1"/>
    <col min="16" max="16" width="11.90625" style="2" customWidth="1"/>
    <col min="17" max="16384" width="8.7265625" style="2"/>
  </cols>
  <sheetData>
    <row r="1" spans="2:16" ht="14.5" x14ac:dyDescent="0.35"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2:16" ht="22.75" customHeight="1" x14ac:dyDescent="0.35">
      <c r="B2" s="94" t="s">
        <v>45</v>
      </c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2:16" ht="65" x14ac:dyDescent="0.35">
      <c r="B3" s="21" t="s">
        <v>12</v>
      </c>
      <c r="C3" s="32" t="s">
        <v>38</v>
      </c>
      <c r="D3" s="21" t="s">
        <v>44</v>
      </c>
      <c r="E3" s="21" t="s">
        <v>6</v>
      </c>
      <c r="F3" s="21" t="s">
        <v>8</v>
      </c>
      <c r="G3" s="21" t="s">
        <v>18</v>
      </c>
      <c r="H3" s="21" t="s">
        <v>0</v>
      </c>
      <c r="I3" s="21" t="s">
        <v>1</v>
      </c>
      <c r="J3" s="21" t="s">
        <v>7</v>
      </c>
      <c r="K3" s="105" t="s">
        <v>13</v>
      </c>
      <c r="L3" s="105"/>
    </row>
    <row r="4" spans="2:16" ht="15" customHeight="1" x14ac:dyDescent="0.35">
      <c r="B4" s="65" t="s">
        <v>100</v>
      </c>
      <c r="C4" s="21"/>
      <c r="D4" s="64"/>
      <c r="E4" s="38"/>
      <c r="F4" s="23"/>
      <c r="G4" s="23"/>
      <c r="H4" s="24">
        <f t="shared" ref="H4:H11" si="0">F4*D4</f>
        <v>0</v>
      </c>
      <c r="I4" s="24">
        <f t="shared" ref="I4:I11" si="1">G4*D4</f>
        <v>0</v>
      </c>
      <c r="J4" s="25" t="e">
        <f t="shared" ref="J4:J12" si="2">I4/$D$51</f>
        <v>#DIV/0!</v>
      </c>
      <c r="K4" s="91"/>
      <c r="L4" s="92"/>
      <c r="M4" s="20"/>
      <c r="N4" s="20"/>
      <c r="O4" s="20"/>
      <c r="P4" s="20"/>
    </row>
    <row r="5" spans="2:16" ht="13" customHeight="1" x14ac:dyDescent="0.35">
      <c r="B5" s="65" t="s">
        <v>101</v>
      </c>
      <c r="C5" s="21"/>
      <c r="D5" s="64"/>
      <c r="E5" s="38"/>
      <c r="F5" s="23"/>
      <c r="G5" s="23"/>
      <c r="H5" s="24">
        <f t="shared" si="0"/>
        <v>0</v>
      </c>
      <c r="I5" s="24">
        <f t="shared" si="1"/>
        <v>0</v>
      </c>
      <c r="J5" s="25" t="e">
        <f t="shared" si="2"/>
        <v>#DIV/0!</v>
      </c>
      <c r="K5" s="91"/>
      <c r="L5" s="92"/>
      <c r="M5" s="20"/>
      <c r="N5" s="20"/>
      <c r="O5" s="20"/>
      <c r="P5" s="20"/>
    </row>
    <row r="6" spans="2:16" ht="13" x14ac:dyDescent="0.35">
      <c r="B6" s="65" t="s">
        <v>102</v>
      </c>
      <c r="C6" s="22"/>
      <c r="D6" s="64"/>
      <c r="E6" s="38"/>
      <c r="F6" s="23"/>
      <c r="G6" s="23"/>
      <c r="H6" s="24">
        <f t="shared" si="0"/>
        <v>0</v>
      </c>
      <c r="I6" s="24">
        <f t="shared" si="1"/>
        <v>0</v>
      </c>
      <c r="J6" s="25" t="e">
        <f t="shared" si="2"/>
        <v>#DIV/0!</v>
      </c>
      <c r="K6" s="91"/>
      <c r="L6" s="92"/>
      <c r="M6" s="20"/>
    </row>
    <row r="7" spans="2:16" ht="13" x14ac:dyDescent="0.35">
      <c r="B7" s="65" t="s">
        <v>103</v>
      </c>
      <c r="C7" s="22"/>
      <c r="D7" s="64"/>
      <c r="E7" s="38"/>
      <c r="F7" s="23"/>
      <c r="G7" s="23"/>
      <c r="H7" s="24">
        <f t="shared" si="0"/>
        <v>0</v>
      </c>
      <c r="I7" s="24">
        <f t="shared" si="1"/>
        <v>0</v>
      </c>
      <c r="J7" s="25" t="e">
        <f t="shared" si="2"/>
        <v>#DIV/0!</v>
      </c>
      <c r="K7" s="91"/>
      <c r="L7" s="92"/>
      <c r="M7" s="20"/>
    </row>
    <row r="8" spans="2:16" ht="13" x14ac:dyDescent="0.35">
      <c r="B8" s="65" t="s">
        <v>104</v>
      </c>
      <c r="C8" s="22"/>
      <c r="D8" s="64"/>
      <c r="E8" s="38"/>
      <c r="F8" s="23"/>
      <c r="G8" s="23"/>
      <c r="H8" s="24">
        <f t="shared" si="0"/>
        <v>0</v>
      </c>
      <c r="I8" s="24">
        <f t="shared" si="1"/>
        <v>0</v>
      </c>
      <c r="J8" s="25" t="e">
        <f t="shared" si="2"/>
        <v>#DIV/0!</v>
      </c>
      <c r="K8" s="91"/>
      <c r="L8" s="92"/>
      <c r="M8" s="20"/>
    </row>
    <row r="9" spans="2:16" ht="13" x14ac:dyDescent="0.35">
      <c r="B9" s="65" t="s">
        <v>105</v>
      </c>
      <c r="C9" s="22"/>
      <c r="D9" s="64"/>
      <c r="E9" s="38"/>
      <c r="F9" s="23"/>
      <c r="G9" s="23"/>
      <c r="H9" s="24">
        <f t="shared" si="0"/>
        <v>0</v>
      </c>
      <c r="I9" s="24">
        <f t="shared" si="1"/>
        <v>0</v>
      </c>
      <c r="J9" s="25" t="e">
        <f t="shared" si="2"/>
        <v>#DIV/0!</v>
      </c>
      <c r="K9" s="91"/>
      <c r="L9" s="92"/>
      <c r="M9" s="20"/>
    </row>
    <row r="10" spans="2:16" ht="13" x14ac:dyDescent="0.35">
      <c r="B10" s="65" t="s">
        <v>106</v>
      </c>
      <c r="C10" s="22"/>
      <c r="D10" s="64"/>
      <c r="E10" s="38"/>
      <c r="F10" s="23"/>
      <c r="G10" s="23"/>
      <c r="H10" s="24">
        <f t="shared" si="0"/>
        <v>0</v>
      </c>
      <c r="I10" s="24">
        <f t="shared" si="1"/>
        <v>0</v>
      </c>
      <c r="J10" s="25" t="e">
        <f t="shared" si="2"/>
        <v>#DIV/0!</v>
      </c>
      <c r="K10" s="91"/>
      <c r="L10" s="92"/>
      <c r="M10" s="20"/>
    </row>
    <row r="11" spans="2:16" ht="14.5" customHeight="1" thickBot="1" x14ac:dyDescent="0.4">
      <c r="B11" s="66" t="s">
        <v>107</v>
      </c>
      <c r="C11" s="21"/>
      <c r="D11" s="64"/>
      <c r="E11" s="38"/>
      <c r="F11" s="23"/>
      <c r="G11" s="23"/>
      <c r="H11" s="24">
        <f t="shared" si="0"/>
        <v>0</v>
      </c>
      <c r="I11" s="24">
        <f t="shared" si="1"/>
        <v>0</v>
      </c>
      <c r="J11" s="25" t="e">
        <f t="shared" si="2"/>
        <v>#DIV/0!</v>
      </c>
      <c r="K11" s="91"/>
      <c r="L11" s="92"/>
      <c r="M11" s="20"/>
    </row>
    <row r="12" spans="2:16" ht="13" x14ac:dyDescent="0.35">
      <c r="B12" s="27" t="s">
        <v>5</v>
      </c>
      <c r="C12" s="27"/>
      <c r="D12" s="27"/>
      <c r="E12" s="28">
        <f>SUMPRODUCT($D$4:$D$11,E4:E11)</f>
        <v>0</v>
      </c>
      <c r="F12" s="28">
        <f>SUMPRODUCT($D$4:$D$11,F4:F11)</f>
        <v>0</v>
      </c>
      <c r="G12" s="28">
        <f>SUMPRODUCT($D$4:$D$11,G4:G11)</f>
        <v>0</v>
      </c>
      <c r="H12" s="29">
        <f>SUM(H4:H11)</f>
        <v>0</v>
      </c>
      <c r="I12" s="30">
        <f>SUM(I4:I11)</f>
        <v>0</v>
      </c>
      <c r="J12" s="31" t="e">
        <f t="shared" si="2"/>
        <v>#DIV/0!</v>
      </c>
      <c r="K12" s="93"/>
      <c r="L12" s="93"/>
      <c r="M12" s="20"/>
    </row>
    <row r="13" spans="2:16" x14ac:dyDescent="0.35">
      <c r="M13" s="20"/>
    </row>
    <row r="14" spans="2:16" x14ac:dyDescent="0.35">
      <c r="M14" s="20"/>
    </row>
    <row r="15" spans="2:16" ht="14.5" x14ac:dyDescent="0.35"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</row>
    <row r="16" spans="2:16" ht="22.4" customHeight="1" x14ac:dyDescent="0.35">
      <c r="B16" s="94" t="s">
        <v>92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</row>
    <row r="17" spans="2:17" ht="65" x14ac:dyDescent="0.35">
      <c r="B17" s="21" t="s">
        <v>11</v>
      </c>
      <c r="C17" s="32" t="s">
        <v>38</v>
      </c>
      <c r="D17" s="21" t="s">
        <v>97</v>
      </c>
      <c r="E17" s="21" t="s">
        <v>98</v>
      </c>
      <c r="F17" s="21" t="s">
        <v>43</v>
      </c>
      <c r="G17" s="21" t="s">
        <v>47</v>
      </c>
      <c r="H17" s="21" t="s">
        <v>37</v>
      </c>
      <c r="I17" s="21" t="s">
        <v>66</v>
      </c>
      <c r="J17" s="21" t="s">
        <v>64</v>
      </c>
      <c r="K17" s="21" t="s">
        <v>65</v>
      </c>
      <c r="L17" s="21" t="s">
        <v>1</v>
      </c>
      <c r="M17" s="21" t="s">
        <v>7</v>
      </c>
      <c r="N17" s="21" t="s">
        <v>13</v>
      </c>
      <c r="O17" s="84" t="s">
        <v>91</v>
      </c>
      <c r="P17" s="85"/>
      <c r="Q17" s="85"/>
    </row>
    <row r="18" spans="2:17" ht="14.5" x14ac:dyDescent="0.35">
      <c r="B18" s="95" t="s">
        <v>48</v>
      </c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7"/>
    </row>
    <row r="19" spans="2:17" ht="14.5" customHeight="1" x14ac:dyDescent="0.35">
      <c r="B19" s="67" t="s">
        <v>108</v>
      </c>
      <c r="C19" s="50" t="s">
        <v>39</v>
      </c>
      <c r="D19" s="33"/>
      <c r="E19" s="33"/>
      <c r="F19" s="34"/>
      <c r="G19" s="33"/>
      <c r="H19" s="33"/>
      <c r="I19" s="35"/>
      <c r="J19" s="35"/>
      <c r="K19" s="36">
        <f t="shared" ref="K19:K24" si="3">I19+J19</f>
        <v>0</v>
      </c>
      <c r="L19" s="36">
        <f t="shared" ref="L19:L24" si="4">K19*E19*D19</f>
        <v>0</v>
      </c>
      <c r="M19" s="37" t="e">
        <f t="shared" ref="M19:M26" si="5">L19/$D$51</f>
        <v>#DIV/0!</v>
      </c>
      <c r="N19" s="26"/>
      <c r="O19" s="84" t="s">
        <v>90</v>
      </c>
      <c r="P19" s="85"/>
      <c r="Q19" s="85"/>
    </row>
    <row r="20" spans="2:17" ht="13" customHeight="1" x14ac:dyDescent="0.35">
      <c r="B20" s="67" t="s">
        <v>109</v>
      </c>
      <c r="C20" s="50" t="s">
        <v>39</v>
      </c>
      <c r="D20" s="33"/>
      <c r="E20" s="33"/>
      <c r="F20" s="34"/>
      <c r="G20" s="33"/>
      <c r="H20" s="33"/>
      <c r="I20" s="35"/>
      <c r="J20" s="35"/>
      <c r="K20" s="36">
        <f t="shared" si="3"/>
        <v>0</v>
      </c>
      <c r="L20" s="36">
        <f t="shared" si="4"/>
        <v>0</v>
      </c>
      <c r="M20" s="37" t="e">
        <f t="shared" si="5"/>
        <v>#DIV/0!</v>
      </c>
      <c r="N20" s="26"/>
      <c r="O20" s="84"/>
      <c r="P20" s="85"/>
      <c r="Q20" s="85"/>
    </row>
    <row r="21" spans="2:17" ht="13" x14ac:dyDescent="0.35">
      <c r="B21" s="67" t="s">
        <v>110</v>
      </c>
      <c r="C21" s="50" t="s">
        <v>39</v>
      </c>
      <c r="D21" s="33"/>
      <c r="E21" s="33"/>
      <c r="F21" s="34"/>
      <c r="G21" s="26"/>
      <c r="H21" s="26"/>
      <c r="I21" s="35"/>
      <c r="J21" s="35"/>
      <c r="K21" s="36">
        <f t="shared" si="3"/>
        <v>0</v>
      </c>
      <c r="L21" s="36">
        <f t="shared" si="4"/>
        <v>0</v>
      </c>
      <c r="M21" s="37" t="e">
        <f t="shared" si="5"/>
        <v>#DIV/0!</v>
      </c>
      <c r="N21" s="26"/>
      <c r="O21" s="84"/>
      <c r="P21" s="85"/>
      <c r="Q21" s="85"/>
    </row>
    <row r="22" spans="2:17" ht="14.5" customHeight="1" x14ac:dyDescent="0.35">
      <c r="B22" s="14" t="s">
        <v>88</v>
      </c>
      <c r="C22" s="50" t="s">
        <v>39</v>
      </c>
      <c r="D22" s="33"/>
      <c r="E22" s="33"/>
      <c r="F22" s="34"/>
      <c r="G22" s="33"/>
      <c r="H22" s="33"/>
      <c r="I22" s="35"/>
      <c r="J22" s="35"/>
      <c r="K22" s="36">
        <f t="shared" si="3"/>
        <v>0</v>
      </c>
      <c r="L22" s="36">
        <f t="shared" si="4"/>
        <v>0</v>
      </c>
      <c r="M22" s="37" t="e">
        <f t="shared" si="5"/>
        <v>#DIV/0!</v>
      </c>
      <c r="N22" s="26"/>
      <c r="O22" s="84" t="s">
        <v>90</v>
      </c>
      <c r="P22" s="85"/>
      <c r="Q22" s="85"/>
    </row>
    <row r="23" spans="2:17" ht="13" customHeight="1" x14ac:dyDescent="0.35">
      <c r="B23" s="14" t="s">
        <v>88</v>
      </c>
      <c r="C23" s="50" t="s">
        <v>39</v>
      </c>
      <c r="D23" s="33"/>
      <c r="E23" s="33"/>
      <c r="F23" s="34"/>
      <c r="G23" s="33"/>
      <c r="H23" s="33"/>
      <c r="I23" s="35"/>
      <c r="J23" s="35"/>
      <c r="K23" s="36">
        <f t="shared" si="3"/>
        <v>0</v>
      </c>
      <c r="L23" s="36">
        <f t="shared" si="4"/>
        <v>0</v>
      </c>
      <c r="M23" s="37" t="e">
        <f t="shared" si="5"/>
        <v>#DIV/0!</v>
      </c>
      <c r="N23" s="26"/>
      <c r="O23" s="84"/>
      <c r="P23" s="85"/>
      <c r="Q23" s="85"/>
    </row>
    <row r="24" spans="2:17" ht="13" x14ac:dyDescent="0.35">
      <c r="B24" s="14" t="s">
        <v>88</v>
      </c>
      <c r="C24" s="50" t="s">
        <v>39</v>
      </c>
      <c r="D24" s="33"/>
      <c r="E24" s="33"/>
      <c r="F24" s="34"/>
      <c r="G24" s="26"/>
      <c r="H24" s="26"/>
      <c r="I24" s="35"/>
      <c r="J24" s="35"/>
      <c r="K24" s="36">
        <f t="shared" si="3"/>
        <v>0</v>
      </c>
      <c r="L24" s="36">
        <f t="shared" si="4"/>
        <v>0</v>
      </c>
      <c r="M24" s="37" t="e">
        <f t="shared" si="5"/>
        <v>#DIV/0!</v>
      </c>
      <c r="N24" s="26"/>
      <c r="O24" s="84"/>
      <c r="P24" s="85"/>
      <c r="Q24" s="85"/>
    </row>
    <row r="25" spans="2:17" ht="13" x14ac:dyDescent="0.35">
      <c r="B25" s="16" t="s">
        <v>40</v>
      </c>
      <c r="C25" s="16"/>
      <c r="D25" s="39"/>
      <c r="E25" s="27"/>
      <c r="F25" s="40"/>
      <c r="G25" s="27"/>
      <c r="H25" s="27"/>
      <c r="I25" s="27"/>
      <c r="J25" s="41"/>
      <c r="K25" s="41"/>
      <c r="L25" s="54">
        <f>SUMIF(C19:C24,"S",L19:L24)</f>
        <v>0</v>
      </c>
      <c r="M25" s="42" t="e">
        <f t="shared" si="5"/>
        <v>#DIV/0!</v>
      </c>
      <c r="N25" s="27"/>
    </row>
    <row r="26" spans="2:17" ht="13" x14ac:dyDescent="0.35">
      <c r="B26" s="16" t="s">
        <v>46</v>
      </c>
      <c r="C26" s="16"/>
      <c r="D26" s="39"/>
      <c r="E26" s="27"/>
      <c r="F26" s="40"/>
      <c r="G26" s="27"/>
      <c r="H26" s="27"/>
      <c r="I26" s="27"/>
      <c r="J26" s="41"/>
      <c r="K26" s="41"/>
      <c r="L26" s="43">
        <f>SUM(L19:L24)</f>
        <v>0</v>
      </c>
      <c r="M26" s="42" t="e">
        <f t="shared" si="5"/>
        <v>#DIV/0!</v>
      </c>
      <c r="N26" s="27"/>
    </row>
    <row r="29" spans="2:17" ht="14.5" x14ac:dyDescent="0.35">
      <c r="B29" s="86" t="s">
        <v>99</v>
      </c>
      <c r="C29" s="87"/>
      <c r="D29" s="87"/>
      <c r="E29" s="87"/>
      <c r="F29" s="87"/>
      <c r="G29" s="87"/>
      <c r="H29" s="87"/>
    </row>
    <row r="30" spans="2:17" ht="26" x14ac:dyDescent="0.35">
      <c r="B30" s="21" t="s">
        <v>10</v>
      </c>
      <c r="C30" s="21"/>
      <c r="D30" s="21" t="s">
        <v>1</v>
      </c>
      <c r="E30" s="21" t="s">
        <v>7</v>
      </c>
      <c r="F30" s="88" t="s">
        <v>13</v>
      </c>
      <c r="G30" s="89"/>
      <c r="H30" s="90"/>
    </row>
    <row r="31" spans="2:17" ht="13" x14ac:dyDescent="0.35">
      <c r="B31" s="14" t="s">
        <v>93</v>
      </c>
      <c r="C31" s="21"/>
      <c r="D31" s="23"/>
      <c r="E31" s="37" t="e">
        <f>D31/$D$51</f>
        <v>#DIV/0!</v>
      </c>
      <c r="F31" s="61"/>
      <c r="G31" s="62"/>
      <c r="H31" s="63"/>
    </row>
    <row r="34" spans="2:17" ht="22.75" customHeight="1" x14ac:dyDescent="0.35">
      <c r="B34" s="86" t="s">
        <v>41</v>
      </c>
      <c r="C34" s="87"/>
      <c r="D34" s="87"/>
      <c r="E34" s="87"/>
      <c r="F34" s="87"/>
      <c r="G34" s="87"/>
      <c r="H34" s="87"/>
    </row>
    <row r="35" spans="2:17" ht="26" x14ac:dyDescent="0.35">
      <c r="B35" s="21" t="s">
        <v>10</v>
      </c>
      <c r="C35" s="21"/>
      <c r="D35" s="21" t="s">
        <v>1</v>
      </c>
      <c r="E35" s="21" t="s">
        <v>7</v>
      </c>
      <c r="F35" s="88" t="s">
        <v>13</v>
      </c>
      <c r="G35" s="89"/>
      <c r="H35" s="90"/>
      <c r="I35" s="99"/>
      <c r="J35" s="100"/>
      <c r="K35" s="100"/>
      <c r="L35" s="100"/>
      <c r="M35" s="100"/>
      <c r="N35" s="100"/>
      <c r="O35" s="100"/>
      <c r="P35" s="100"/>
      <c r="Q35" s="100"/>
    </row>
    <row r="36" spans="2:17" ht="13" x14ac:dyDescent="0.35">
      <c r="B36" s="67" t="s">
        <v>9</v>
      </c>
      <c r="C36" s="14"/>
      <c r="D36" s="23"/>
      <c r="E36" s="37" t="e">
        <f t="shared" ref="E36:E46" si="6">D36/$D$51</f>
        <v>#DIV/0!</v>
      </c>
      <c r="F36" s="61"/>
      <c r="G36" s="62"/>
      <c r="H36" s="63"/>
    </row>
    <row r="37" spans="2:17" ht="13" x14ac:dyDescent="0.35">
      <c r="B37" s="67" t="s">
        <v>96</v>
      </c>
      <c r="C37" s="14" t="s">
        <v>58</v>
      </c>
      <c r="D37" s="23"/>
      <c r="E37" s="37" t="e">
        <f t="shared" si="6"/>
        <v>#DIV/0!</v>
      </c>
      <c r="F37" s="61"/>
      <c r="G37" s="62"/>
      <c r="H37" s="63"/>
      <c r="I37" s="84" t="s">
        <v>95</v>
      </c>
      <c r="J37" s="85"/>
      <c r="K37" s="85"/>
      <c r="L37" s="85"/>
      <c r="M37" s="85"/>
      <c r="N37" s="85"/>
      <c r="O37" s="85"/>
      <c r="P37" s="85"/>
      <c r="Q37" s="85"/>
    </row>
    <row r="38" spans="2:17" ht="13" customHeight="1" x14ac:dyDescent="0.35">
      <c r="B38" s="67" t="s">
        <v>111</v>
      </c>
      <c r="C38" s="14" t="s">
        <v>58</v>
      </c>
      <c r="D38" s="23"/>
      <c r="E38" s="37" t="e">
        <f t="shared" si="6"/>
        <v>#DIV/0!</v>
      </c>
      <c r="F38" s="61"/>
      <c r="G38" s="62"/>
      <c r="H38" s="63"/>
      <c r="I38" s="84"/>
      <c r="J38" s="85"/>
      <c r="K38" s="85"/>
      <c r="L38" s="85"/>
      <c r="M38" s="85"/>
      <c r="N38" s="85"/>
      <c r="O38" s="85"/>
      <c r="P38" s="85"/>
      <c r="Q38" s="85"/>
    </row>
    <row r="39" spans="2:17" ht="13" x14ac:dyDescent="0.35">
      <c r="B39" s="67" t="s">
        <v>94</v>
      </c>
      <c r="C39" s="14" t="s">
        <v>58</v>
      </c>
      <c r="D39" s="23"/>
      <c r="E39" s="37" t="e">
        <f t="shared" si="6"/>
        <v>#DIV/0!</v>
      </c>
      <c r="F39" s="61"/>
      <c r="G39" s="62"/>
      <c r="H39" s="63"/>
      <c r="I39" s="84"/>
      <c r="J39" s="85"/>
      <c r="K39" s="85"/>
      <c r="L39" s="85"/>
      <c r="M39" s="85"/>
      <c r="N39" s="85"/>
      <c r="O39" s="85"/>
      <c r="P39" s="85"/>
      <c r="Q39" s="85"/>
    </row>
    <row r="40" spans="2:17" ht="13" x14ac:dyDescent="0.35">
      <c r="B40" s="67" t="s">
        <v>88</v>
      </c>
      <c r="C40" s="14"/>
      <c r="D40" s="23"/>
      <c r="E40" s="37" t="e">
        <f t="shared" si="6"/>
        <v>#DIV/0!</v>
      </c>
      <c r="F40" s="61"/>
      <c r="G40" s="62"/>
      <c r="H40" s="63"/>
    </row>
    <row r="41" spans="2:17" ht="13" x14ac:dyDescent="0.35">
      <c r="B41" s="67" t="s">
        <v>88</v>
      </c>
      <c r="C41" s="14"/>
      <c r="D41" s="23"/>
      <c r="E41" s="37" t="e">
        <f t="shared" si="6"/>
        <v>#DIV/0!</v>
      </c>
      <c r="F41" s="61"/>
      <c r="G41" s="62"/>
      <c r="H41" s="63"/>
    </row>
    <row r="42" spans="2:17" ht="13" x14ac:dyDescent="0.35">
      <c r="B42" s="67" t="s">
        <v>88</v>
      </c>
      <c r="C42" s="14"/>
      <c r="D42" s="23"/>
      <c r="E42" s="37" t="e">
        <f t="shared" si="6"/>
        <v>#DIV/0!</v>
      </c>
      <c r="F42" s="61"/>
      <c r="G42" s="62"/>
      <c r="H42" s="63"/>
    </row>
    <row r="43" spans="2:17" ht="13" x14ac:dyDescent="0.35">
      <c r="B43" s="67" t="s">
        <v>88</v>
      </c>
      <c r="C43" s="14"/>
      <c r="D43" s="23"/>
      <c r="E43" s="37" t="e">
        <f t="shared" si="6"/>
        <v>#DIV/0!</v>
      </c>
      <c r="F43" s="61"/>
      <c r="G43" s="62"/>
      <c r="H43" s="63"/>
    </row>
    <row r="44" spans="2:17" ht="13" x14ac:dyDescent="0.35">
      <c r="B44" s="14" t="s">
        <v>88</v>
      </c>
      <c r="C44" s="14"/>
      <c r="D44" s="23"/>
      <c r="E44" s="37" t="e">
        <f t="shared" si="6"/>
        <v>#DIV/0!</v>
      </c>
      <c r="F44" s="61"/>
      <c r="G44" s="62"/>
      <c r="H44" s="63"/>
    </row>
    <row r="45" spans="2:17" ht="13" x14ac:dyDescent="0.35">
      <c r="B45" s="14" t="s">
        <v>88</v>
      </c>
      <c r="C45" s="14"/>
      <c r="D45" s="23"/>
      <c r="E45" s="37" t="e">
        <f t="shared" si="6"/>
        <v>#DIV/0!</v>
      </c>
      <c r="F45" s="61"/>
      <c r="G45" s="62"/>
      <c r="H45" s="63"/>
    </row>
    <row r="46" spans="2:17" ht="13" x14ac:dyDescent="0.35">
      <c r="B46" s="27" t="s">
        <v>5</v>
      </c>
      <c r="C46" s="27"/>
      <c r="D46" s="44">
        <f>SUM(D36:D45)</f>
        <v>0</v>
      </c>
      <c r="E46" s="42" t="e">
        <f t="shared" si="6"/>
        <v>#DIV/0!</v>
      </c>
      <c r="F46" s="101"/>
      <c r="G46" s="102"/>
      <c r="H46" s="103"/>
    </row>
    <row r="49" spans="2:5" ht="22.75" customHeight="1" x14ac:dyDescent="0.35">
      <c r="B49" s="98" t="s">
        <v>14</v>
      </c>
      <c r="C49" s="98"/>
      <c r="D49" s="98"/>
      <c r="E49" s="98"/>
    </row>
    <row r="50" spans="2:5" ht="14.5" x14ac:dyDescent="0.35">
      <c r="B50" s="45" t="s">
        <v>15</v>
      </c>
      <c r="C50" s="53"/>
      <c r="D50" s="46">
        <f>H12</f>
        <v>0</v>
      </c>
      <c r="E50" s="47"/>
    </row>
    <row r="51" spans="2:5" ht="14.5" x14ac:dyDescent="0.35">
      <c r="B51" s="45" t="s">
        <v>16</v>
      </c>
      <c r="C51" s="51"/>
      <c r="D51" s="46">
        <f>I12+L26+D46</f>
        <v>0</v>
      </c>
      <c r="E51" s="48" t="e">
        <f>D51/$D$50</f>
        <v>#DIV/0!</v>
      </c>
    </row>
    <row r="52" spans="2:5" ht="14.5" x14ac:dyDescent="0.35">
      <c r="B52" s="45" t="s">
        <v>17</v>
      </c>
      <c r="C52" s="45"/>
      <c r="D52" s="46">
        <f>D50-D51</f>
        <v>0</v>
      </c>
      <c r="E52" s="48" t="e">
        <f>D52/$D$50</f>
        <v>#DIV/0!</v>
      </c>
    </row>
    <row r="53" spans="2:5" ht="14.5" x14ac:dyDescent="0.35">
      <c r="B53" s="49"/>
      <c r="C53" s="49"/>
      <c r="D53" s="49"/>
      <c r="E53" s="49"/>
    </row>
    <row r="54" spans="2:5" ht="14.5" x14ac:dyDescent="0.35">
      <c r="B54" s="45" t="s">
        <v>42</v>
      </c>
      <c r="C54" s="52"/>
      <c r="D54" s="46">
        <f>L25</f>
        <v>0</v>
      </c>
      <c r="E54" s="48"/>
    </row>
  </sheetData>
  <mergeCells count="26">
    <mergeCell ref="B1:L1"/>
    <mergeCell ref="B15:L15"/>
    <mergeCell ref="B2:L2"/>
    <mergeCell ref="K3:L3"/>
    <mergeCell ref="K4:L4"/>
    <mergeCell ref="K5:L5"/>
    <mergeCell ref="K6:L6"/>
    <mergeCell ref="K7:L7"/>
    <mergeCell ref="K8:L8"/>
    <mergeCell ref="K9:L9"/>
    <mergeCell ref="K10:L10"/>
    <mergeCell ref="B49:E49"/>
    <mergeCell ref="I37:Q39"/>
    <mergeCell ref="I35:Q35"/>
    <mergeCell ref="B29:H29"/>
    <mergeCell ref="F30:H30"/>
    <mergeCell ref="F46:H46"/>
    <mergeCell ref="O19:Q21"/>
    <mergeCell ref="B34:H34"/>
    <mergeCell ref="F35:H35"/>
    <mergeCell ref="K11:L11"/>
    <mergeCell ref="K12:L12"/>
    <mergeCell ref="B16:N16"/>
    <mergeCell ref="B18:N18"/>
    <mergeCell ref="O17:Q17"/>
    <mergeCell ref="O22:Q24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Q48"/>
  <sheetViews>
    <sheetView tabSelected="1" topLeftCell="B2" zoomScaleNormal="100" workbookViewId="0">
      <selection activeCell="G16" sqref="G16"/>
    </sheetView>
  </sheetViews>
  <sheetFormatPr defaultRowHeight="14.5" x14ac:dyDescent="0.35"/>
  <cols>
    <col min="2" max="2" width="46.36328125" customWidth="1"/>
  </cols>
  <sheetData>
    <row r="2" spans="2:17" ht="14.5" customHeight="1" x14ac:dyDescent="0.35">
      <c r="B2" s="108" t="s">
        <v>36</v>
      </c>
      <c r="C2" s="108"/>
      <c r="D2" s="108"/>
      <c r="E2" s="108"/>
      <c r="F2" s="1"/>
      <c r="G2" s="107" t="s">
        <v>112</v>
      </c>
      <c r="H2" s="107"/>
      <c r="I2" s="107"/>
      <c r="J2" s="107"/>
      <c r="K2" s="107"/>
      <c r="L2" s="107"/>
      <c r="M2" s="107"/>
      <c r="N2" s="107"/>
    </row>
    <row r="3" spans="2:17" x14ac:dyDescent="0.35">
      <c r="B3" s="9" t="s">
        <v>3</v>
      </c>
      <c r="C3" s="10"/>
      <c r="D3" s="10"/>
      <c r="E3" s="10"/>
      <c r="F3" s="1"/>
      <c r="G3" s="107"/>
      <c r="H3" s="107"/>
      <c r="I3" s="107"/>
      <c r="J3" s="107"/>
      <c r="K3" s="107"/>
      <c r="L3" s="107"/>
      <c r="M3" s="107"/>
      <c r="N3" s="107"/>
    </row>
    <row r="4" spans="2:17" x14ac:dyDescent="0.35">
      <c r="B4" s="9" t="s">
        <v>4</v>
      </c>
      <c r="C4" s="10"/>
      <c r="D4" s="10"/>
      <c r="E4" s="10"/>
      <c r="F4" s="1"/>
      <c r="G4" s="107"/>
      <c r="H4" s="107"/>
      <c r="I4" s="107"/>
      <c r="J4" s="107"/>
      <c r="K4" s="107"/>
      <c r="L4" s="107"/>
      <c r="M4" s="107"/>
      <c r="N4" s="107"/>
    </row>
    <row r="5" spans="2:17" x14ac:dyDescent="0.35">
      <c r="B5" s="9" t="s">
        <v>2</v>
      </c>
      <c r="C5" s="11"/>
      <c r="D5" s="11"/>
      <c r="E5" s="11"/>
      <c r="F5" s="1"/>
      <c r="G5" s="107"/>
      <c r="H5" s="107"/>
      <c r="I5" s="107"/>
      <c r="J5" s="107"/>
      <c r="K5" s="107"/>
      <c r="L5" s="107"/>
      <c r="M5" s="107"/>
      <c r="N5" s="107"/>
    </row>
    <row r="6" spans="2:17" ht="4" customHeight="1" x14ac:dyDescent="0.35">
      <c r="B6" s="12"/>
      <c r="C6" s="13"/>
      <c r="D6" s="13"/>
      <c r="E6" s="13"/>
      <c r="F6" s="1"/>
      <c r="G6" s="107"/>
      <c r="H6" s="107"/>
      <c r="I6" s="107"/>
      <c r="J6" s="107"/>
      <c r="K6" s="107"/>
      <c r="L6" s="107"/>
      <c r="M6" s="107"/>
      <c r="N6" s="107"/>
    </row>
    <row r="7" spans="2:17" ht="14.5" customHeight="1" x14ac:dyDescent="0.35">
      <c r="B7" s="109" t="s">
        <v>22</v>
      </c>
      <c r="C7" s="109"/>
      <c r="D7" s="109"/>
      <c r="E7" s="109"/>
      <c r="F7" s="1"/>
      <c r="G7" s="107"/>
      <c r="H7" s="107"/>
      <c r="I7" s="107"/>
      <c r="J7" s="107"/>
      <c r="K7" s="107"/>
      <c r="L7" s="107"/>
      <c r="M7" s="107"/>
      <c r="N7" s="107"/>
      <c r="O7" s="8"/>
      <c r="P7" s="8"/>
      <c r="Q7" s="8"/>
    </row>
    <row r="8" spans="2:17" ht="14.5" customHeight="1" x14ac:dyDescent="0.35">
      <c r="B8" s="14" t="s">
        <v>67</v>
      </c>
      <c r="C8" s="15"/>
      <c r="D8" s="15"/>
      <c r="E8" s="15"/>
      <c r="F8" s="1"/>
      <c r="G8" s="107"/>
      <c r="H8" s="107"/>
      <c r="I8" s="107"/>
      <c r="J8" s="107"/>
      <c r="K8" s="107"/>
      <c r="L8" s="107"/>
      <c r="M8" s="107"/>
      <c r="N8" s="107"/>
    </row>
    <row r="9" spans="2:17" x14ac:dyDescent="0.35">
      <c r="B9" s="14" t="s">
        <v>68</v>
      </c>
      <c r="C9" s="15"/>
      <c r="D9" s="15"/>
      <c r="E9" s="15"/>
      <c r="F9" s="1"/>
      <c r="G9" s="107"/>
      <c r="H9" s="107"/>
      <c r="I9" s="107"/>
      <c r="J9" s="107"/>
      <c r="K9" s="107"/>
      <c r="L9" s="107"/>
      <c r="M9" s="107"/>
      <c r="N9" s="107"/>
    </row>
    <row r="10" spans="2:17" x14ac:dyDescent="0.35">
      <c r="B10" s="14" t="s">
        <v>69</v>
      </c>
      <c r="C10" s="15"/>
      <c r="D10" s="15"/>
      <c r="E10" s="15"/>
      <c r="F10" s="1"/>
      <c r="G10" s="107"/>
      <c r="H10" s="107"/>
      <c r="I10" s="107"/>
      <c r="J10" s="107"/>
      <c r="K10" s="107"/>
      <c r="L10" s="107"/>
      <c r="M10" s="107"/>
      <c r="N10" s="107"/>
    </row>
    <row r="11" spans="2:17" x14ac:dyDescent="0.35">
      <c r="B11" s="14" t="s">
        <v>70</v>
      </c>
      <c r="C11" s="15"/>
      <c r="D11" s="15"/>
      <c r="E11" s="15"/>
      <c r="F11" s="1"/>
      <c r="G11" s="107"/>
      <c r="H11" s="107"/>
      <c r="I11" s="107"/>
      <c r="J11" s="107"/>
      <c r="K11" s="107"/>
      <c r="L11" s="107"/>
      <c r="M11" s="107"/>
      <c r="N11" s="107"/>
    </row>
    <row r="12" spans="2:17" x14ac:dyDescent="0.35">
      <c r="B12" s="17" t="s">
        <v>26</v>
      </c>
      <c r="C12" s="55">
        <f>SUM(C8:C11)</f>
        <v>0</v>
      </c>
      <c r="D12" s="55">
        <f t="shared" ref="D12:E12" si="0">SUM(D8:D11)</f>
        <v>0</v>
      </c>
      <c r="E12" s="55">
        <f t="shared" si="0"/>
        <v>0</v>
      </c>
      <c r="F12" s="1"/>
      <c r="G12" s="107"/>
      <c r="H12" s="107"/>
      <c r="I12" s="107"/>
      <c r="J12" s="107"/>
      <c r="K12" s="107"/>
      <c r="L12" s="107"/>
      <c r="M12" s="107"/>
      <c r="N12" s="107"/>
    </row>
    <row r="13" spans="2:17" x14ac:dyDescent="0.35">
      <c r="B13" s="109" t="s">
        <v>23</v>
      </c>
      <c r="C13" s="109"/>
      <c r="D13" s="109"/>
      <c r="E13" s="109"/>
      <c r="F13" s="1"/>
      <c r="G13" s="107"/>
      <c r="H13" s="107"/>
      <c r="I13" s="107"/>
      <c r="J13" s="107"/>
      <c r="K13" s="107"/>
      <c r="L13" s="107"/>
      <c r="M13" s="107"/>
      <c r="N13" s="107"/>
    </row>
    <row r="14" spans="2:17" x14ac:dyDescent="0.35">
      <c r="B14" s="14" t="s">
        <v>27</v>
      </c>
      <c r="C14" s="15"/>
      <c r="D14" s="15"/>
      <c r="E14" s="15"/>
      <c r="F14" s="1"/>
      <c r="G14" s="107"/>
      <c r="H14" s="107"/>
      <c r="I14" s="107"/>
      <c r="J14" s="107"/>
      <c r="K14" s="107"/>
      <c r="L14" s="107"/>
      <c r="M14" s="107"/>
      <c r="N14" s="107"/>
    </row>
    <row r="15" spans="2:17" x14ac:dyDescent="0.35">
      <c r="B15" s="14" t="s">
        <v>71</v>
      </c>
      <c r="C15" s="15"/>
      <c r="D15" s="15"/>
      <c r="E15" s="15"/>
      <c r="F15" s="1"/>
      <c r="G15" s="107"/>
      <c r="H15" s="107"/>
      <c r="I15" s="107"/>
      <c r="J15" s="107"/>
      <c r="K15" s="107"/>
      <c r="L15" s="107"/>
      <c r="M15" s="107"/>
      <c r="N15" s="107"/>
    </row>
    <row r="16" spans="2:17" x14ac:dyDescent="0.35">
      <c r="B16" s="17" t="s">
        <v>30</v>
      </c>
      <c r="C16" s="55">
        <f>SUM(C14:C15)</f>
        <v>0</v>
      </c>
      <c r="D16" s="55">
        <f>SUM(D14:D15)</f>
        <v>0</v>
      </c>
      <c r="E16" s="55">
        <f>SUM(E14:E15)</f>
        <v>0</v>
      </c>
      <c r="F16" s="1"/>
    </row>
    <row r="17" spans="2:6" x14ac:dyDescent="0.35">
      <c r="B17" s="109" t="s">
        <v>24</v>
      </c>
      <c r="C17" s="109"/>
      <c r="D17" s="109"/>
      <c r="E17" s="109"/>
      <c r="F17" s="1"/>
    </row>
    <row r="18" spans="2:6" x14ac:dyDescent="0.35">
      <c r="B18" s="14" t="s">
        <v>72</v>
      </c>
      <c r="C18" s="15"/>
      <c r="D18" s="15"/>
      <c r="E18" s="15"/>
      <c r="F18" s="1"/>
    </row>
    <row r="19" spans="2:6" x14ac:dyDescent="0.35">
      <c r="B19" s="14" t="s">
        <v>73</v>
      </c>
      <c r="C19" s="15"/>
      <c r="D19" s="15"/>
      <c r="E19" s="15"/>
      <c r="F19" s="1"/>
    </row>
    <row r="20" spans="2:6" x14ac:dyDescent="0.35">
      <c r="B20" s="17" t="s">
        <v>31</v>
      </c>
      <c r="C20" s="55">
        <f>SUM(C18:C19)</f>
        <v>0</v>
      </c>
      <c r="D20" s="55">
        <f>SUM(D18:D19)</f>
        <v>0</v>
      </c>
      <c r="E20" s="55">
        <f>SUM(E18:E19)</f>
        <v>0</v>
      </c>
      <c r="F20" s="1"/>
    </row>
    <row r="21" spans="2:6" x14ac:dyDescent="0.35">
      <c r="B21" s="109" t="s">
        <v>25</v>
      </c>
      <c r="C21" s="109"/>
      <c r="D21" s="109"/>
      <c r="E21" s="109"/>
      <c r="F21" s="1"/>
    </row>
    <row r="22" spans="2:6" x14ac:dyDescent="0.35">
      <c r="B22" s="14" t="s">
        <v>28</v>
      </c>
      <c r="C22" s="15"/>
      <c r="D22" s="15"/>
      <c r="E22" s="15"/>
      <c r="F22" s="1"/>
    </row>
    <row r="23" spans="2:6" x14ac:dyDescent="0.35">
      <c r="B23" s="14" t="s">
        <v>74</v>
      </c>
      <c r="C23" s="15"/>
      <c r="D23" s="15"/>
      <c r="E23" s="15"/>
      <c r="F23" s="1"/>
    </row>
    <row r="24" spans="2:6" x14ac:dyDescent="0.35">
      <c r="B24" s="14" t="s">
        <v>75</v>
      </c>
      <c r="C24" s="15"/>
      <c r="D24" s="15"/>
      <c r="E24" s="15"/>
      <c r="F24" s="1"/>
    </row>
    <row r="25" spans="2:6" x14ac:dyDescent="0.35">
      <c r="B25" s="14" t="s">
        <v>76</v>
      </c>
      <c r="C25" s="15"/>
      <c r="D25" s="15"/>
      <c r="E25" s="15"/>
      <c r="F25" s="1"/>
    </row>
    <row r="26" spans="2:6" x14ac:dyDescent="0.35">
      <c r="B26" s="14" t="s">
        <v>77</v>
      </c>
      <c r="C26" s="15"/>
      <c r="D26" s="15"/>
      <c r="E26" s="15"/>
      <c r="F26" s="1"/>
    </row>
    <row r="27" spans="2:6" x14ac:dyDescent="0.35">
      <c r="B27" s="14" t="s">
        <v>78</v>
      </c>
      <c r="C27" s="15"/>
      <c r="D27" s="15"/>
      <c r="E27" s="15"/>
      <c r="F27" s="1"/>
    </row>
    <row r="28" spans="2:6" x14ac:dyDescent="0.35">
      <c r="B28" s="17" t="s">
        <v>32</v>
      </c>
      <c r="C28" s="55">
        <f>SUM(C22:C27)</f>
        <v>0</v>
      </c>
      <c r="D28" s="55">
        <f t="shared" ref="D28:E28" si="1">SUM(D22:D27)</f>
        <v>0</v>
      </c>
      <c r="E28" s="55">
        <f t="shared" si="1"/>
        <v>0</v>
      </c>
      <c r="F28" s="1"/>
    </row>
    <row r="29" spans="2:6" ht="4.5" customHeight="1" x14ac:dyDescent="0.35">
      <c r="B29" s="12"/>
      <c r="C29" s="13"/>
      <c r="D29" s="13"/>
      <c r="E29" s="13"/>
      <c r="F29" s="1"/>
    </row>
    <row r="30" spans="2:6" x14ac:dyDescent="0.35">
      <c r="B30" s="59" t="s">
        <v>54</v>
      </c>
      <c r="C30" s="55">
        <f>C16+C12</f>
        <v>0</v>
      </c>
      <c r="D30" s="55">
        <f>D16+D12</f>
        <v>0</v>
      </c>
      <c r="E30" s="55">
        <f>E16+E12</f>
        <v>0</v>
      </c>
      <c r="F30" s="1"/>
    </row>
    <row r="31" spans="2:6" x14ac:dyDescent="0.35">
      <c r="B31" s="59" t="s">
        <v>53</v>
      </c>
      <c r="C31" s="55">
        <f>C28+C20</f>
        <v>0</v>
      </c>
      <c r="D31" s="55">
        <f>D28+D20</f>
        <v>0</v>
      </c>
      <c r="E31" s="55">
        <f>E28+E20</f>
        <v>0</v>
      </c>
      <c r="F31" s="1"/>
    </row>
    <row r="32" spans="2:6" x14ac:dyDescent="0.35">
      <c r="B32" s="59" t="s">
        <v>57</v>
      </c>
      <c r="C32" s="55">
        <f>C31+C30</f>
        <v>0</v>
      </c>
      <c r="D32" s="55">
        <f t="shared" ref="D32:E32" si="2">D31+D30</f>
        <v>0</v>
      </c>
      <c r="E32" s="55">
        <f t="shared" si="2"/>
        <v>0</v>
      </c>
      <c r="F32" s="1"/>
    </row>
    <row r="33" spans="2:6" x14ac:dyDescent="0.35">
      <c r="B33" s="16" t="s">
        <v>55</v>
      </c>
      <c r="C33" s="57">
        <f t="shared" ref="C33:E35" si="3">C30/C$48</f>
        <v>0</v>
      </c>
      <c r="D33" s="57">
        <f t="shared" si="3"/>
        <v>0</v>
      </c>
      <c r="E33" s="57">
        <f t="shared" si="3"/>
        <v>0</v>
      </c>
      <c r="F33" s="1"/>
    </row>
    <row r="34" spans="2:6" x14ac:dyDescent="0.35">
      <c r="B34" s="16" t="s">
        <v>56</v>
      </c>
      <c r="C34" s="57">
        <f t="shared" si="3"/>
        <v>0</v>
      </c>
      <c r="D34" s="57">
        <f t="shared" si="3"/>
        <v>0</v>
      </c>
      <c r="E34" s="57">
        <f t="shared" si="3"/>
        <v>0</v>
      </c>
      <c r="F34" s="1"/>
    </row>
    <row r="35" spans="2:6" x14ac:dyDescent="0.35">
      <c r="B35" s="58" t="s">
        <v>29</v>
      </c>
      <c r="C35" s="57">
        <f t="shared" si="3"/>
        <v>0</v>
      </c>
      <c r="D35" s="57">
        <f t="shared" si="3"/>
        <v>0</v>
      </c>
      <c r="E35" s="57">
        <f t="shared" si="3"/>
        <v>0</v>
      </c>
      <c r="F35" s="1"/>
    </row>
    <row r="36" spans="2:6" x14ac:dyDescent="0.35">
      <c r="B36" s="1"/>
      <c r="C36" s="1"/>
      <c r="D36" s="1"/>
      <c r="E36" s="1"/>
      <c r="F36" s="1"/>
    </row>
    <row r="37" spans="2:6" x14ac:dyDescent="0.35">
      <c r="B37" s="106" t="s">
        <v>35</v>
      </c>
      <c r="C37" s="106"/>
      <c r="D37" s="106"/>
      <c r="E37" s="106"/>
    </row>
    <row r="38" spans="2:6" x14ac:dyDescent="0.35">
      <c r="B38" s="17" t="s">
        <v>79</v>
      </c>
      <c r="C38" s="18">
        <v>2088</v>
      </c>
      <c r="D38" s="18">
        <v>2088</v>
      </c>
      <c r="E38" s="18">
        <v>2088</v>
      </c>
    </row>
    <row r="39" spans="2:6" x14ac:dyDescent="0.35">
      <c r="B39" s="14" t="s">
        <v>80</v>
      </c>
      <c r="C39" s="18"/>
      <c r="D39" s="18"/>
      <c r="E39" s="18"/>
    </row>
    <row r="40" spans="2:6" x14ac:dyDescent="0.35">
      <c r="B40" s="60" t="s">
        <v>81</v>
      </c>
      <c r="C40" s="18">
        <v>160</v>
      </c>
      <c r="D40" s="18">
        <v>160</v>
      </c>
      <c r="E40" s="18">
        <v>160</v>
      </c>
    </row>
    <row r="41" spans="2:6" x14ac:dyDescent="0.35">
      <c r="B41" s="60" t="s">
        <v>82</v>
      </c>
      <c r="C41" s="18">
        <v>80</v>
      </c>
      <c r="D41" s="18">
        <v>80</v>
      </c>
      <c r="E41" s="18">
        <v>80</v>
      </c>
    </row>
    <row r="42" spans="2:6" x14ac:dyDescent="0.35">
      <c r="B42" s="60" t="s">
        <v>83</v>
      </c>
      <c r="C42" s="18">
        <v>104</v>
      </c>
      <c r="D42" s="18">
        <v>104</v>
      </c>
      <c r="E42" s="18">
        <v>104</v>
      </c>
    </row>
    <row r="43" spans="2:6" x14ac:dyDescent="0.35">
      <c r="B43" s="60" t="s">
        <v>84</v>
      </c>
      <c r="C43" s="18">
        <v>25</v>
      </c>
      <c r="D43" s="18">
        <v>25</v>
      </c>
      <c r="E43" s="18">
        <v>25</v>
      </c>
    </row>
    <row r="44" spans="2:6" x14ac:dyDescent="0.35">
      <c r="B44" s="60" t="s">
        <v>85</v>
      </c>
      <c r="C44" s="18">
        <v>103</v>
      </c>
      <c r="D44" s="18">
        <v>103</v>
      </c>
      <c r="E44" s="18">
        <v>103</v>
      </c>
    </row>
    <row r="45" spans="2:6" x14ac:dyDescent="0.35">
      <c r="B45" s="60" t="s">
        <v>86</v>
      </c>
      <c r="C45" s="18">
        <v>8</v>
      </c>
      <c r="D45" s="18">
        <v>8</v>
      </c>
      <c r="E45" s="18">
        <v>8</v>
      </c>
    </row>
    <row r="46" spans="2:6" x14ac:dyDescent="0.35">
      <c r="B46" s="60" t="s">
        <v>87</v>
      </c>
      <c r="C46" s="18">
        <v>8</v>
      </c>
      <c r="D46" s="18">
        <v>8</v>
      </c>
      <c r="E46" s="18">
        <v>8</v>
      </c>
    </row>
    <row r="47" spans="2:6" x14ac:dyDescent="0.35">
      <c r="B47" s="17" t="s">
        <v>33</v>
      </c>
      <c r="C47" s="19">
        <f>SUM(C40:C46)</f>
        <v>488</v>
      </c>
      <c r="D47" s="19">
        <f>SUM(D40:D46)</f>
        <v>488</v>
      </c>
      <c r="E47" s="19">
        <f>SUM(E40:E46)</f>
        <v>488</v>
      </c>
    </row>
    <row r="48" spans="2:6" x14ac:dyDescent="0.35">
      <c r="B48" s="56" t="s">
        <v>34</v>
      </c>
      <c r="C48" s="19">
        <f>C38-C47</f>
        <v>1600</v>
      </c>
      <c r="D48" s="19">
        <f>D38-D47</f>
        <v>1600</v>
      </c>
      <c r="E48" s="19">
        <f>E38-E47</f>
        <v>1600</v>
      </c>
    </row>
  </sheetData>
  <mergeCells count="7">
    <mergeCell ref="B37:E37"/>
    <mergeCell ref="G2:N15"/>
    <mergeCell ref="B2:E2"/>
    <mergeCell ref="B7:E7"/>
    <mergeCell ref="B13:E13"/>
    <mergeCell ref="B17:E17"/>
    <mergeCell ref="B21:E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Conto Economico</vt:lpstr>
      <vt:lpstr>Dettaglio costi del lavoro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2021-02-25T11:20:16Z</dcterms:created>
  <dcterms:modified xsi:type="dcterms:W3CDTF">2025-12-11T10:20:45Z</dcterms:modified>
</cp:coreProperties>
</file>